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0830" activeTab="1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F7" i="2" l="1"/>
  <c r="G7" i="2" s="1"/>
  <c r="H7" i="2" s="1"/>
  <c r="D8" i="2"/>
  <c r="F8" i="2" s="1"/>
  <c r="G8" i="2" s="1"/>
  <c r="H8" i="2" s="1"/>
  <c r="D7" i="2"/>
  <c r="D6" i="2"/>
  <c r="F6" i="2" s="1"/>
  <c r="G6" i="2" s="1"/>
  <c r="H6" i="2" s="1"/>
  <c r="D5" i="2"/>
  <c r="F5" i="2" s="1"/>
  <c r="G5" i="2" s="1"/>
  <c r="H5" i="2" s="1"/>
  <c r="D4" i="2"/>
  <c r="F4" i="2" s="1"/>
  <c r="G4" i="2" s="1"/>
  <c r="H4" i="2" s="1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<sst xmlns="http://schemas.openxmlformats.org/spreadsheetml/2006/main" count="67" uniqueCount="58">
  <si>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</si>
  <si>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</si>
  <si>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</si>
  <si>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</si>
  <si>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</si>
  <si>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</si>
  <si>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</si>
  <si>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</si>
  <si>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</si>
  <si>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</si>
  <si>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</si>
  <si>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</si>
  <si>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</si>
  <si>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</si>
  <si>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</si>
  <si>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</si>
  <si>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</si>
  <si>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</si>
  <si>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</si>
  <si>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</si>
  <si>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</si>
  <si>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</si>
  <si>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</si>
  <si>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</si>
  <si>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</si>
  <si>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</si>
  <si>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</si>
  <si>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</si>
  <si>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</si>
  <si>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</si>
  <si>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</si>
  <si>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</si>
  <si>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</si>
  <si>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</si>
  <si>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</si>
  <si>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</si>
  <si>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</si>
  <si>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</si>
  <si>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</si>
  <si>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</si>
  <si>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</si>
  <si>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</si>
  <si>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</si>
  <si>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</si>
  <si>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</si>
  <si>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</si>
  <si>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</si>
  <si>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</si>
  <si>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</si>
  <si>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</si>
  <si>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</si>
  <si>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y Presupuesto (UPP)</t>
  </si>
  <si>
    <t>Servicos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</si>
  <si>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</si>
  <si>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</si>
  <si>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</si>
  <si>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</si>
  <si>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http://www.upp.edu.mx/leygralcontabilidad/mc/02-edospres/05-informacion-presupuestaria/2018/02_a_junio_2018/05-analitico-mensual-presupuesto-egresos-por-objeto-del-gasto.pdf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</si>
</sst>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0" borderId="3" xfId="0" applyBorder="1"/>
    <xf numFmtId="0" fontId="0" fillId="0" borderId="0" xfId="0" applyBorder="1"/>
    <xf numFmtId="14" fontId="0" fillId="0" borderId="0" xfId="0" applyNumberFormat="1" applyBorder="1"/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wrapText="1"/>
    </xf>
    <xf numFmtId="0" fontId="0" fillId="0" borderId="0" xfId="0"/>
    <xf numFmtId="0" fontId="5" fillId="4" borderId="0" xfId="2" applyFill="1" applyAlignment="1">
      <alignment vertical="center"/>
    </xf>
    <xf numFmtId="0" fontId="1" fillId="0" borderId="0" xfId="3"/>
    <xf numFmtId="0" fontId="0" fillId="0" borderId="0" xfId="0" applyFill="1" applyBorder="1"/>
    <xf numFmtId="2" fontId="0" fillId="0" borderId="0" xfId="1" applyNumberFormat="1" applyFont="1" applyFill="1" applyBorder="1" applyAlignment="1">
      <alignment vertical="center"/>
    </xf>
    <xf numFmtId="2" fontId="0" fillId="0" borderId="0" xfId="0" applyNumberFormat="1" applyFill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2" builtinId="8"/>
    <cellStyle name="Millares" xfId="1" builtinId="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upp.edu.mx/leygralcontabilidad/mc/02-edospres/05-informacion-presupuestaria/2018/02_a_junio_2018/05-analitico-mensual-presupuesto-egresos-por-objeto-del-gas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F2" workbookViewId="0">
      <selection activeCell="I8" sqref="I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61.42578125" bestFit="1" customWidth="1"/>
    <col min="6" max="6" width="73.28515625" bestFit="1" customWidth="1"/>
    <col min="7" max="7" width="17.5703125" bestFit="1" customWidth="1"/>
    <col min="8" max="8" width="20" bestFit="1" customWidth="1"/>
    <col min="9" max="9" width="8" bestFit="1" customWidth="1"/>
  </cols>
  <sheetData>
    <row r="1" spans="1:11" hidden="1" x14ac:dyDescent="0.25">
      <c r="A1" t="s">
        <v>0</v>
      </c>
    </row>
    <row r="2" spans="1:1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1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11" x14ac:dyDescent="0.25">
      <c r="A6" s="14" t="s">
        <v>23</v>
      </c>
      <c r="B6" s="15"/>
      <c r="C6" s="15"/>
      <c r="D6" s="15"/>
      <c r="E6" s="15"/>
      <c r="F6" s="15"/>
      <c r="G6" s="15"/>
      <c r="H6" s="15"/>
      <c r="I6" s="15"/>
    </row>
    <row r="7" spans="1:11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11" x14ac:dyDescent="0.25">
      <c r="A8" s="4">
        <v>2018</v>
      </c>
      <c r="B8" s="5">
        <v>43191</v>
      </c>
      <c r="C8" s="5">
        <v>43281</v>
      </c>
      <c r="D8" s="4">
        <v>1</v>
      </c>
      <c r="E8" s="9" t="s">
        <v>57</v>
      </c>
      <c r="F8" s="10" t="s">
        <v>51</v>
      </c>
      <c r="G8" s="5">
        <v>43291</v>
      </c>
      <c r="H8" s="5">
        <v>43291</v>
      </c>
      <c r="I8" s="4"/>
      <c r="J8" s="3"/>
      <c r="K8" s="3"/>
    </row>
    <row r="9" spans="1:11" x14ac:dyDescent="0.25">
      <c r="A9" s="4"/>
      <c r="B9" s="5"/>
      <c r="C9" s="5"/>
      <c r="D9" s="4"/>
      <c r="E9" s="6"/>
      <c r="F9" s="4"/>
      <c r="G9" s="5"/>
      <c r="H9" s="5"/>
      <c r="I9" s="4"/>
      <c r="J9" s="4"/>
      <c r="K9" s="4"/>
    </row>
    <row r="10" spans="1:11" x14ac:dyDescent="0.25">
      <c r="A10" s="4"/>
      <c r="B10" s="5"/>
      <c r="C10" s="5"/>
      <c r="D10" s="4"/>
      <c r="E10" s="6"/>
      <c r="F10" s="4"/>
      <c r="G10" s="5"/>
      <c r="H10" s="5"/>
      <c r="I10" s="4"/>
      <c r="J10" s="4"/>
      <c r="K10" s="4"/>
    </row>
    <row r="11" spans="1:11" x14ac:dyDescent="0.25">
      <c r="A11" s="4"/>
      <c r="B11" s="5"/>
      <c r="C11" s="5"/>
      <c r="D11" s="4"/>
      <c r="E11" s="6"/>
      <c r="F11" s="4"/>
      <c r="G11" s="5"/>
      <c r="H11" s="5"/>
      <c r="I11" s="4"/>
      <c r="J11" s="4"/>
      <c r="K11" s="4"/>
    </row>
    <row r="12" spans="1:11" x14ac:dyDescent="0.25">
      <c r="A12" s="4"/>
      <c r="B12" s="5"/>
      <c r="C12" s="5"/>
      <c r="D12" s="4"/>
      <c r="E12" s="6"/>
      <c r="F12" s="4"/>
      <c r="G12" s="5"/>
      <c r="H12" s="5"/>
      <c r="I12" s="4"/>
      <c r="J12" s="4"/>
      <c r="K12" s="4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3" workbookViewId="0">
      <selection activeCell="E4" sqref="E4"/>
    </sheetView>
  </sheetViews>
  <sheetFormatPr baseColWidth="10" defaultColWidth="8.8554687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29.28515625" bestFit="1" customWidth="1"/>
    <col min="6" max="8" width="14.140625" bestFit="1" customWidth="1"/>
    <col min="9" max="9" width="13.71093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7" t="s">
        <v>42</v>
      </c>
      <c r="B3" s="1" t="s">
        <v>43</v>
      </c>
      <c r="C3" s="1" t="s">
        <v>44</v>
      </c>
      <c r="D3" s="7" t="s">
        <v>45</v>
      </c>
      <c r="E3" s="7" t="s">
        <v>46</v>
      </c>
      <c r="F3" s="7" t="s">
        <v>47</v>
      </c>
      <c r="G3" s="7" t="s">
        <v>48</v>
      </c>
      <c r="H3" s="7" t="s">
        <v>49</v>
      </c>
      <c r="I3" s="7" t="s">
        <v>50</v>
      </c>
    </row>
    <row r="4" spans="1:9" x14ac:dyDescent="0.25">
      <c r="A4" s="8">
        <v>1</v>
      </c>
      <c r="B4" s="4">
        <v>1000</v>
      </c>
      <c r="C4" s="4" t="s">
        <v>52</v>
      </c>
      <c r="D4" s="12">
        <f>22523116.45</f>
        <v>22523116.449999999</v>
      </c>
      <c r="E4" s="13">
        <v>-543352.34</v>
      </c>
      <c r="F4" s="12">
        <f>D4+E4</f>
        <v>21979764.109999999</v>
      </c>
      <c r="G4" s="12">
        <f>F4</f>
        <v>21979764.109999999</v>
      </c>
      <c r="H4" s="12">
        <f>G4</f>
        <v>21979764.109999999</v>
      </c>
      <c r="I4" s="4">
        <v>0</v>
      </c>
    </row>
    <row r="5" spans="1:9" x14ac:dyDescent="0.25">
      <c r="A5" s="8">
        <v>1</v>
      </c>
      <c r="B5" s="4">
        <v>2000</v>
      </c>
      <c r="C5" s="4" t="s">
        <v>53</v>
      </c>
      <c r="D5" s="13">
        <f>2709473.73</f>
        <v>2709473.73</v>
      </c>
      <c r="E5" s="13">
        <v>-1813868.85</v>
      </c>
      <c r="F5" s="12">
        <f t="shared" ref="F5:F8" si="0">D5+E5</f>
        <v>895604.87999999989</v>
      </c>
      <c r="G5" s="12">
        <f t="shared" ref="G5:H5" si="1">F5</f>
        <v>895604.87999999989</v>
      </c>
      <c r="H5" s="12">
        <f t="shared" si="1"/>
        <v>895604.87999999989</v>
      </c>
      <c r="I5" s="4">
        <v>0</v>
      </c>
    </row>
    <row r="6" spans="1:9" x14ac:dyDescent="0.25">
      <c r="A6" s="8">
        <v>1</v>
      </c>
      <c r="B6" s="4">
        <v>3000</v>
      </c>
      <c r="C6" s="4" t="s">
        <v>54</v>
      </c>
      <c r="D6" s="13">
        <f>10117270.14</f>
        <v>10117270.140000001</v>
      </c>
      <c r="E6" s="13">
        <v>-4856812.7</v>
      </c>
      <c r="F6" s="12">
        <f t="shared" si="0"/>
        <v>5260457.4400000004</v>
      </c>
      <c r="G6" s="12">
        <f t="shared" ref="G6:H6" si="2">F6</f>
        <v>5260457.4400000004</v>
      </c>
      <c r="H6" s="12">
        <f t="shared" si="2"/>
        <v>5260457.4400000004</v>
      </c>
      <c r="I6" s="4">
        <v>0</v>
      </c>
    </row>
    <row r="7" spans="1:9" x14ac:dyDescent="0.25">
      <c r="A7" s="8">
        <v>1</v>
      </c>
      <c r="B7" s="4">
        <v>4000</v>
      </c>
      <c r="C7" s="4" t="s">
        <v>55</v>
      </c>
      <c r="D7" s="13">
        <f>502313</f>
        <v>502313</v>
      </c>
      <c r="E7" s="13">
        <v>-331053</v>
      </c>
      <c r="F7" s="12">
        <f t="shared" si="0"/>
        <v>171260</v>
      </c>
      <c r="G7" s="12">
        <f t="shared" ref="G7:H7" si="3">F7</f>
        <v>171260</v>
      </c>
      <c r="H7" s="12">
        <f t="shared" si="3"/>
        <v>171260</v>
      </c>
      <c r="I7" s="4">
        <v>0</v>
      </c>
    </row>
    <row r="8" spans="1:9" x14ac:dyDescent="0.25">
      <c r="A8" s="8">
        <v>1</v>
      </c>
      <c r="B8" s="4">
        <v>5000</v>
      </c>
      <c r="C8" s="11" t="s">
        <v>56</v>
      </c>
      <c r="D8" s="13">
        <f>930000</f>
        <v>930000</v>
      </c>
      <c r="E8" s="13">
        <v>-76240.600000000006</v>
      </c>
      <c r="F8" s="12">
        <f t="shared" si="0"/>
        <v>853759.4</v>
      </c>
      <c r="G8" s="12">
        <f t="shared" ref="G8:H8" si="4">F8</f>
        <v>853759.4</v>
      </c>
      <c r="H8" s="12">
        <f t="shared" si="4"/>
        <v>853759.4</v>
      </c>
      <c r="I8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2018-04-13T21:10:14Z</dcterms:created>
  <dcterms:modified xsi:type="dcterms:W3CDTF">2018-08-20T16:45:34Z</dcterms:modified>
</cp:coreProperties>
</file>