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<sst xmlns="http://schemas.openxmlformats.org/spreadsheetml/2006/main" count="162" uniqueCount="89">
  <si>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</si>
  <si>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</si>
  <si>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</si>
  <si>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</si>
  <si>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</si>
  <si>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</si>
  <si>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</si>
  <si>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</si>
  <si>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</si>
  <si>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</si>
  <si>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</si>
  <si>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</si>
  <si>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</si>
  <si>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</si>
  <si>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</si>
  <si>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</si>
  <si>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</si>
  <si>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</si>
  <si>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</si>
  <si>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</si>
  <si>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</si>
  <si>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</si>
  <si>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</si>
  <si>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</si>
  <si>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</si>
  <si>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</si>
  <si>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</si>
  <si>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</si>
  <si>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</si>
  <si>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</si>
  <si>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</si>
  <si>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</si>
  <si>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</si>
  <si>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</si>
  <si>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</si>
  <si>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</si>
  <si>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</si>
  <si>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</si>
  <si>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</si>
  <si>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</si>
  <si>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</si>
  <si>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</si>
  <si>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</si>
  <si>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</si>
  <si>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</si>
  <si>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</si>
  <si>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</si>
  <si>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</si>
  <si>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</si>
  <si>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</si>
  <si>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</si>
  <si>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</si>
  <si>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</si>
  <si>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</si>
  <si>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</si>
  <si>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</si>
  <si>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</si>
  <si>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</si>
  <si>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</si>
  <si>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</si>
  <si>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</si>
  <si>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</si>
  <si>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</si>
  <si>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</si>
  <si>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</si>
  <si>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</si>
  <si>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</si>
  <si>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</si>
  <si>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</si>
  <si>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</si>
  <si>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</si>
  <si>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</si>
  <si>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</si>
  <si>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</si>
  <si>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</si>
  <si>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</si>
  <si>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</si>
  <si>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</si>
  <si>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</si>
  <si>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</si>
  <si>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</si>
  <si>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</si>
  <si>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</si>
  <si>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</si>
  <si>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</si>
  <si>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</si>
  <si>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</si>
  <si>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Pachuca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</si>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</sst>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140186868.00000003</v>
      </c>
      <c r="E10" s="14">
        <f t="shared" si="0"/>
        <v>0</v>
      </c>
      <c r="F10" s="14">
        <f t="shared" si="0"/>
        <v>140186868.00000003</v>
      </c>
      <c r="G10" s="14">
        <f t="shared" si="0"/>
        <v>85701148.16999999</v>
      </c>
      <c r="H10" s="14">
        <f t="shared" si="0"/>
        <v>85701148.16999999</v>
      </c>
      <c r="I10" s="14">
        <f t="shared" si="0"/>
        <v>54485719.830000006</v>
      </c>
    </row>
    <row r="11" spans="2:9" ht="12.75">
      <c r="B11" s="3" t="s">
        <v>12</v>
      </c>
      <c r="C11" s="9"/>
      <c r="D11" s="15">
        <f aca="true" t="shared" si="1" ref="D11:I11">SUM(D12:D18)</f>
        <v>108110102.31</v>
      </c>
      <c r="E11" s="15">
        <f t="shared" si="1"/>
        <v>0</v>
      </c>
      <c r="F11" s="15">
        <f t="shared" si="1"/>
        <v>108110102.31</v>
      </c>
      <c r="G11" s="15">
        <f t="shared" si="1"/>
        <v>68329884.35</v>
      </c>
      <c r="H11" s="15">
        <f t="shared" si="1"/>
        <v>68329884.35</v>
      </c>
      <c r="I11" s="15">
        <f t="shared" si="1"/>
        <v>39780217.96</v>
      </c>
    </row>
    <row r="12" spans="2:9" ht="12.75">
      <c r="B12" s="13" t="s">
        <v>13</v>
      </c>
      <c r="C12" s="11"/>
      <c r="D12" s="15">
        <v>75043283.34</v>
      </c>
      <c r="E12" s="16">
        <v>0</v>
      </c>
      <c r="F12" s="16">
        <f>D12+E12</f>
        <v>75043283.34</v>
      </c>
      <c r="G12" s="16">
        <v>54477283.35</v>
      </c>
      <c r="H12" s="16">
        <v>54477283.35</v>
      </c>
      <c r="I12" s="16">
        <f>F12-G12</f>
        <v>20565999.990000002</v>
      </c>
    </row>
    <row r="13" spans="2:9" ht="12.75">
      <c r="B13" s="13" t="s">
        <v>14</v>
      </c>
      <c r="C13" s="11"/>
      <c r="D13" s="15">
        <v>962686.5</v>
      </c>
      <c r="E13" s="16">
        <v>0</v>
      </c>
      <c r="F13" s="16">
        <f aca="true" t="shared" si="2" ref="F13:F18">D13+E13</f>
        <v>962686.5</v>
      </c>
      <c r="G13" s="16">
        <v>722013.72</v>
      </c>
      <c r="H13" s="16">
        <v>722013.72</v>
      </c>
      <c r="I13" s="16">
        <f aca="true" t="shared" si="3" ref="I13:I18">F13-G13</f>
        <v>240672.78000000003</v>
      </c>
    </row>
    <row r="14" spans="2:9" ht="12.75">
      <c r="B14" s="13" t="s">
        <v>15</v>
      </c>
      <c r="C14" s="11"/>
      <c r="D14" s="15">
        <v>18788442.59</v>
      </c>
      <c r="E14" s="16">
        <v>0</v>
      </c>
      <c r="F14" s="16">
        <f t="shared" si="2"/>
        <v>18788442.59</v>
      </c>
      <c r="G14" s="16">
        <v>3724281.83</v>
      </c>
      <c r="H14" s="16">
        <v>3724281.83</v>
      </c>
      <c r="I14" s="16">
        <f t="shared" si="3"/>
        <v>15064160.76</v>
      </c>
    </row>
    <row r="15" spans="2:9" ht="12.75">
      <c r="B15" s="13" t="s">
        <v>16</v>
      </c>
      <c r="C15" s="11"/>
      <c r="D15" s="15">
        <v>13315689.88</v>
      </c>
      <c r="E15" s="16">
        <v>0</v>
      </c>
      <c r="F15" s="16">
        <f t="shared" si="2"/>
        <v>13315689.88</v>
      </c>
      <c r="G15" s="16">
        <v>9406305.45</v>
      </c>
      <c r="H15" s="16">
        <v>9406305.45</v>
      </c>
      <c r="I15" s="16">
        <f t="shared" si="3"/>
        <v>3909384.4300000016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5072922.45</v>
      </c>
      <c r="E19" s="15">
        <f t="shared" si="4"/>
        <v>102727.28</v>
      </c>
      <c r="F19" s="15">
        <f t="shared" si="4"/>
        <v>5175649.73</v>
      </c>
      <c r="G19" s="15">
        <f t="shared" si="4"/>
        <v>2328949.32</v>
      </c>
      <c r="H19" s="15">
        <f t="shared" si="4"/>
        <v>2328949.32</v>
      </c>
      <c r="I19" s="15">
        <f t="shared" si="4"/>
        <v>2846700.41</v>
      </c>
    </row>
    <row r="20" spans="2:9" ht="12.75">
      <c r="B20" s="13" t="s">
        <v>21</v>
      </c>
      <c r="C20" s="11"/>
      <c r="D20" s="15">
        <v>2360509.59</v>
      </c>
      <c r="E20" s="16">
        <v>47245.22</v>
      </c>
      <c r="F20" s="15">
        <f aca="true" t="shared" si="5" ref="F20:F28">D20+E20</f>
        <v>2407754.81</v>
      </c>
      <c r="G20" s="16">
        <v>673198.5</v>
      </c>
      <c r="H20" s="16">
        <v>673198.5</v>
      </c>
      <c r="I20" s="16">
        <f>F20-G20</f>
        <v>1734556.31</v>
      </c>
    </row>
    <row r="21" spans="2:9" ht="12.75">
      <c r="B21" s="13" t="s">
        <v>22</v>
      </c>
      <c r="C21" s="11"/>
      <c r="D21" s="15">
        <v>169309</v>
      </c>
      <c r="E21" s="16">
        <v>0</v>
      </c>
      <c r="F21" s="15">
        <f t="shared" si="5"/>
        <v>169309</v>
      </c>
      <c r="G21" s="16">
        <v>127294</v>
      </c>
      <c r="H21" s="16">
        <v>127294</v>
      </c>
      <c r="I21" s="16">
        <f aca="true" t="shared" si="6" ref="I21:I83">F21-G21</f>
        <v>42015</v>
      </c>
    </row>
    <row r="22" spans="2:9" ht="12.75">
      <c r="B22" s="13" t="s">
        <v>23</v>
      </c>
      <c r="C22" s="11"/>
      <c r="D22" s="15">
        <v>85963.5</v>
      </c>
      <c r="E22" s="16">
        <v>0</v>
      </c>
      <c r="F22" s="15">
        <f t="shared" si="5"/>
        <v>85963.5</v>
      </c>
      <c r="G22" s="16">
        <v>60936.45</v>
      </c>
      <c r="H22" s="16">
        <v>60936.45</v>
      </c>
      <c r="I22" s="16">
        <f t="shared" si="6"/>
        <v>25027.050000000003</v>
      </c>
    </row>
    <row r="23" spans="2:9" ht="12.75">
      <c r="B23" s="13" t="s">
        <v>24</v>
      </c>
      <c r="C23" s="11"/>
      <c r="D23" s="15">
        <v>648355.24</v>
      </c>
      <c r="E23" s="16">
        <v>13676.82</v>
      </c>
      <c r="F23" s="15">
        <f t="shared" si="5"/>
        <v>662032.0599999999</v>
      </c>
      <c r="G23" s="16">
        <v>448095.22</v>
      </c>
      <c r="H23" s="16">
        <v>448095.22</v>
      </c>
      <c r="I23" s="16">
        <f t="shared" si="6"/>
        <v>213936.83999999997</v>
      </c>
    </row>
    <row r="24" spans="2:9" ht="12.75">
      <c r="B24" s="13" t="s">
        <v>25</v>
      </c>
      <c r="C24" s="11"/>
      <c r="D24" s="15">
        <v>434239.36</v>
      </c>
      <c r="E24" s="16">
        <v>856.08</v>
      </c>
      <c r="F24" s="15">
        <f t="shared" si="5"/>
        <v>435095.44</v>
      </c>
      <c r="G24" s="16">
        <v>191363.36</v>
      </c>
      <c r="H24" s="16">
        <v>191363.36</v>
      </c>
      <c r="I24" s="16">
        <f t="shared" si="6"/>
        <v>243732.08000000002</v>
      </c>
    </row>
    <row r="25" spans="2:9" ht="12.75">
      <c r="B25" s="13" t="s">
        <v>26</v>
      </c>
      <c r="C25" s="11"/>
      <c r="D25" s="15">
        <v>575811.22</v>
      </c>
      <c r="E25" s="16">
        <v>0</v>
      </c>
      <c r="F25" s="15">
        <f t="shared" si="5"/>
        <v>575811.22</v>
      </c>
      <c r="G25" s="16">
        <v>443399.26</v>
      </c>
      <c r="H25" s="16">
        <v>443399.26</v>
      </c>
      <c r="I25" s="16">
        <f t="shared" si="6"/>
        <v>132411.95999999996</v>
      </c>
    </row>
    <row r="26" spans="2:9" ht="12.75">
      <c r="B26" s="13" t="s">
        <v>27</v>
      </c>
      <c r="C26" s="11"/>
      <c r="D26" s="15">
        <v>368482.2</v>
      </c>
      <c r="E26" s="16">
        <v>0</v>
      </c>
      <c r="F26" s="15">
        <f t="shared" si="5"/>
        <v>368482.2</v>
      </c>
      <c r="G26" s="16">
        <v>120601.79</v>
      </c>
      <c r="H26" s="16">
        <v>120601.79</v>
      </c>
      <c r="I26" s="16">
        <f t="shared" si="6"/>
        <v>247880.41000000003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430252.34</v>
      </c>
      <c r="E28" s="16">
        <v>40949.16</v>
      </c>
      <c r="F28" s="15">
        <f t="shared" si="5"/>
        <v>471201.5</v>
      </c>
      <c r="G28" s="16">
        <v>264060.74</v>
      </c>
      <c r="H28" s="16">
        <v>264060.74</v>
      </c>
      <c r="I28" s="16">
        <f t="shared" si="6"/>
        <v>207140.76</v>
      </c>
    </row>
    <row r="29" spans="2:9" ht="12.75">
      <c r="B29" s="3" t="s">
        <v>30</v>
      </c>
      <c r="C29" s="9"/>
      <c r="D29" s="15">
        <f aca="true" t="shared" si="7" ref="D29:I29">SUM(D30:D38)</f>
        <v>25624450.88</v>
      </c>
      <c r="E29" s="15">
        <f t="shared" si="7"/>
        <v>164272.72</v>
      </c>
      <c r="F29" s="15">
        <f t="shared" si="7"/>
        <v>25788723.6</v>
      </c>
      <c r="G29" s="15">
        <f t="shared" si="7"/>
        <v>14850294.5</v>
      </c>
      <c r="H29" s="15">
        <f t="shared" si="7"/>
        <v>14850294.5</v>
      </c>
      <c r="I29" s="15">
        <f t="shared" si="7"/>
        <v>10938429.1</v>
      </c>
    </row>
    <row r="30" spans="2:9" ht="12.75">
      <c r="B30" s="13" t="s">
        <v>31</v>
      </c>
      <c r="C30" s="11"/>
      <c r="D30" s="15">
        <v>2304072.64</v>
      </c>
      <c r="E30" s="16">
        <v>44080</v>
      </c>
      <c r="F30" s="15">
        <f aca="true" t="shared" si="8" ref="F30:F38">D30+E30</f>
        <v>2348152.64</v>
      </c>
      <c r="G30" s="16">
        <v>1703420.04</v>
      </c>
      <c r="H30" s="16">
        <v>1703420.04</v>
      </c>
      <c r="I30" s="16">
        <f t="shared" si="6"/>
        <v>644732.6000000001</v>
      </c>
    </row>
    <row r="31" spans="2:9" ht="12.75">
      <c r="B31" s="13" t="s">
        <v>32</v>
      </c>
      <c r="C31" s="11"/>
      <c r="D31" s="15">
        <v>462798.4</v>
      </c>
      <c r="E31" s="16">
        <v>0</v>
      </c>
      <c r="F31" s="15">
        <f t="shared" si="8"/>
        <v>462798.4</v>
      </c>
      <c r="G31" s="16">
        <v>240162.4</v>
      </c>
      <c r="H31" s="16">
        <v>240162.4</v>
      </c>
      <c r="I31" s="16">
        <f t="shared" si="6"/>
        <v>222636.00000000003</v>
      </c>
    </row>
    <row r="32" spans="2:9" ht="12.75">
      <c r="B32" s="13" t="s">
        <v>33</v>
      </c>
      <c r="C32" s="11"/>
      <c r="D32" s="15">
        <v>7587671.94</v>
      </c>
      <c r="E32" s="16">
        <v>-409806.33</v>
      </c>
      <c r="F32" s="15">
        <f t="shared" si="8"/>
        <v>7177865.61</v>
      </c>
      <c r="G32" s="16">
        <v>5464289.52</v>
      </c>
      <c r="H32" s="16">
        <v>5464289.52</v>
      </c>
      <c r="I32" s="16">
        <f t="shared" si="6"/>
        <v>1713576.0900000008</v>
      </c>
    </row>
    <row r="33" spans="2:9" ht="12.75">
      <c r="B33" s="13" t="s">
        <v>34</v>
      </c>
      <c r="C33" s="11"/>
      <c r="D33" s="15">
        <v>659553.03</v>
      </c>
      <c r="E33" s="16">
        <v>-109678</v>
      </c>
      <c r="F33" s="15">
        <f t="shared" si="8"/>
        <v>549875.03</v>
      </c>
      <c r="G33" s="16">
        <v>80686.62</v>
      </c>
      <c r="H33" s="16">
        <v>80686.62</v>
      </c>
      <c r="I33" s="16">
        <f t="shared" si="6"/>
        <v>469188.41000000003</v>
      </c>
    </row>
    <row r="34" spans="2:9" ht="12.75">
      <c r="B34" s="13" t="s">
        <v>35</v>
      </c>
      <c r="C34" s="11"/>
      <c r="D34" s="15">
        <v>4478552.99</v>
      </c>
      <c r="E34" s="16">
        <v>0</v>
      </c>
      <c r="F34" s="15">
        <f t="shared" si="8"/>
        <v>4478552.99</v>
      </c>
      <c r="G34" s="16">
        <v>3206173.46</v>
      </c>
      <c r="H34" s="16">
        <v>3206173.46</v>
      </c>
      <c r="I34" s="16">
        <f t="shared" si="6"/>
        <v>1272379.5300000003</v>
      </c>
    </row>
    <row r="35" spans="2:9" ht="12.75">
      <c r="B35" s="13" t="s">
        <v>36</v>
      </c>
      <c r="C35" s="11"/>
      <c r="D35" s="15">
        <v>646439.56</v>
      </c>
      <c r="E35" s="16">
        <v>179916</v>
      </c>
      <c r="F35" s="15">
        <f t="shared" si="8"/>
        <v>826355.56</v>
      </c>
      <c r="G35" s="16">
        <v>409749.72</v>
      </c>
      <c r="H35" s="16">
        <v>409749.72</v>
      </c>
      <c r="I35" s="16">
        <f t="shared" si="6"/>
        <v>416605.8400000001</v>
      </c>
    </row>
    <row r="36" spans="2:9" ht="12.75">
      <c r="B36" s="13" t="s">
        <v>37</v>
      </c>
      <c r="C36" s="11"/>
      <c r="D36" s="15">
        <v>718768.22</v>
      </c>
      <c r="E36" s="16">
        <v>0</v>
      </c>
      <c r="F36" s="15">
        <f t="shared" si="8"/>
        <v>718768.22</v>
      </c>
      <c r="G36" s="16">
        <v>176603.87</v>
      </c>
      <c r="H36" s="16">
        <v>176603.87</v>
      </c>
      <c r="I36" s="16">
        <f t="shared" si="6"/>
        <v>542164.35</v>
      </c>
    </row>
    <row r="37" spans="2:9" ht="12.75">
      <c r="B37" s="13" t="s">
        <v>38</v>
      </c>
      <c r="C37" s="11"/>
      <c r="D37" s="15">
        <v>1306471.88</v>
      </c>
      <c r="E37" s="16">
        <v>399380.45</v>
      </c>
      <c r="F37" s="15">
        <f t="shared" si="8"/>
        <v>1705852.3299999998</v>
      </c>
      <c r="G37" s="16">
        <v>1047032.25</v>
      </c>
      <c r="H37" s="16">
        <v>1047032.25</v>
      </c>
      <c r="I37" s="16">
        <f t="shared" si="6"/>
        <v>658820.0799999998</v>
      </c>
    </row>
    <row r="38" spans="2:9" ht="12.75">
      <c r="B38" s="13" t="s">
        <v>39</v>
      </c>
      <c r="C38" s="11"/>
      <c r="D38" s="15">
        <v>7460122.22</v>
      </c>
      <c r="E38" s="16">
        <v>60380.6</v>
      </c>
      <c r="F38" s="15">
        <f t="shared" si="8"/>
        <v>7520502.819999999</v>
      </c>
      <c r="G38" s="16">
        <v>2522176.62</v>
      </c>
      <c r="H38" s="16">
        <v>2522176.62</v>
      </c>
      <c r="I38" s="16">
        <f t="shared" si="6"/>
        <v>4998326.199999999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1000000</v>
      </c>
      <c r="E39" s="15">
        <f t="shared" si="9"/>
        <v>0</v>
      </c>
      <c r="F39" s="15">
        <f>SUM(F40:F48)</f>
        <v>1000000</v>
      </c>
      <c r="G39" s="15">
        <f t="shared" si="9"/>
        <v>192020</v>
      </c>
      <c r="H39" s="15">
        <f t="shared" si="9"/>
        <v>192020</v>
      </c>
      <c r="I39" s="15">
        <f t="shared" si="9"/>
        <v>807980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1000000</v>
      </c>
      <c r="E43" s="16">
        <v>0</v>
      </c>
      <c r="F43" s="15">
        <f t="shared" si="10"/>
        <v>1000000</v>
      </c>
      <c r="G43" s="16">
        <v>192020</v>
      </c>
      <c r="H43" s="16">
        <v>192020</v>
      </c>
      <c r="I43" s="16">
        <f t="shared" si="6"/>
        <v>807980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379392.36</v>
      </c>
      <c r="E49" s="15">
        <f t="shared" si="11"/>
        <v>-267000</v>
      </c>
      <c r="F49" s="15">
        <f t="shared" si="11"/>
        <v>112392.36000000002</v>
      </c>
      <c r="G49" s="15">
        <f t="shared" si="11"/>
        <v>0</v>
      </c>
      <c r="H49" s="15">
        <f t="shared" si="11"/>
        <v>0</v>
      </c>
      <c r="I49" s="15">
        <f t="shared" si="11"/>
        <v>112392.36000000002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219734.16</v>
      </c>
      <c r="E55" s="16">
        <v>-140000</v>
      </c>
      <c r="F55" s="15">
        <f t="shared" si="10"/>
        <v>79734.16</v>
      </c>
      <c r="G55" s="16">
        <v>0</v>
      </c>
      <c r="H55" s="16">
        <v>0</v>
      </c>
      <c r="I55" s="16">
        <f t="shared" si="6"/>
        <v>79734.16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159658.2</v>
      </c>
      <c r="E58" s="16">
        <v>-127000</v>
      </c>
      <c r="F58" s="15">
        <f t="shared" si="10"/>
        <v>32658.20000000001</v>
      </c>
      <c r="G58" s="16">
        <v>0</v>
      </c>
      <c r="H58" s="16">
        <v>0</v>
      </c>
      <c r="I58" s="16">
        <f t="shared" si="6"/>
        <v>32658.20000000001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1355646.79</v>
      </c>
      <c r="F85" s="21">
        <f t="shared" si="12"/>
        <v>1355646.79</v>
      </c>
      <c r="G85" s="21">
        <f>G86+G104+G94+G114+G124+G134+G138+G147+G151</f>
        <v>419525.66</v>
      </c>
      <c r="H85" s="21">
        <f>H86+H104+H94+H114+H124+H134+H138+H147+H151</f>
        <v>419525.66</v>
      </c>
      <c r="I85" s="21">
        <f t="shared" si="12"/>
        <v>936121.13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581297.99</v>
      </c>
      <c r="F94" s="15">
        <f>SUM(F95:F103)</f>
        <v>581297.99</v>
      </c>
      <c r="G94" s="15">
        <f>SUM(G95:G103)</f>
        <v>272311.86</v>
      </c>
      <c r="H94" s="15">
        <f>SUM(H95:H103)</f>
        <v>272311.86</v>
      </c>
      <c r="I94" s="16">
        <f t="shared" si="13"/>
        <v>308986.13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169486.79</v>
      </c>
      <c r="F98" s="15">
        <f t="shared" si="14"/>
        <v>169486.79</v>
      </c>
      <c r="G98" s="16">
        <v>169486.79</v>
      </c>
      <c r="H98" s="16">
        <v>169486.79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411811.2</v>
      </c>
      <c r="F99" s="15">
        <f t="shared" si="14"/>
        <v>411811.2</v>
      </c>
      <c r="G99" s="16">
        <v>102825.07</v>
      </c>
      <c r="H99" s="16">
        <v>102825.07</v>
      </c>
      <c r="I99" s="16">
        <f t="shared" si="13"/>
        <v>308986.13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119188.8</v>
      </c>
      <c r="F104" s="15">
        <f>SUM(F105:F113)</f>
        <v>119188.8</v>
      </c>
      <c r="G104" s="15">
        <f>SUM(G105:G113)</f>
        <v>54213.8</v>
      </c>
      <c r="H104" s="15">
        <f>SUM(H105:H113)</f>
        <v>54213.8</v>
      </c>
      <c r="I104" s="16">
        <f t="shared" si="13"/>
        <v>64975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23188.8</v>
      </c>
      <c r="F109" s="16">
        <f t="shared" si="15"/>
        <v>23188.8</v>
      </c>
      <c r="G109" s="16">
        <v>18188.8</v>
      </c>
      <c r="H109" s="16">
        <v>18188.8</v>
      </c>
      <c r="I109" s="16">
        <f t="shared" si="13"/>
        <v>5000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90000</v>
      </c>
      <c r="F111" s="16">
        <f t="shared" si="15"/>
        <v>90000</v>
      </c>
      <c r="G111" s="16">
        <v>36025</v>
      </c>
      <c r="H111" s="16">
        <v>36025</v>
      </c>
      <c r="I111" s="16">
        <f t="shared" si="13"/>
        <v>53975</v>
      </c>
    </row>
    <row r="112" spans="2:9" ht="12.75">
      <c r="B112" s="13" t="s">
        <v>38</v>
      </c>
      <c r="C112" s="11"/>
      <c r="D112" s="15">
        <v>0</v>
      </c>
      <c r="E112" s="16">
        <v>6000</v>
      </c>
      <c r="F112" s="16">
        <f t="shared" si="15"/>
        <v>6000</v>
      </c>
      <c r="G112" s="16">
        <v>0</v>
      </c>
      <c r="H112" s="16">
        <v>0</v>
      </c>
      <c r="I112" s="16">
        <f t="shared" si="13"/>
        <v>6000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347000</v>
      </c>
      <c r="F114" s="15">
        <f>SUM(F115:F123)</f>
        <v>347000</v>
      </c>
      <c r="G114" s="15">
        <f>SUM(G115:G123)</f>
        <v>93000</v>
      </c>
      <c r="H114" s="15">
        <f>SUM(H115:H123)</f>
        <v>93000</v>
      </c>
      <c r="I114" s="16">
        <f t="shared" si="13"/>
        <v>254000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347000</v>
      </c>
      <c r="F118" s="16">
        <f t="shared" si="16"/>
        <v>347000</v>
      </c>
      <c r="G118" s="16">
        <v>93000</v>
      </c>
      <c r="H118" s="16">
        <v>93000</v>
      </c>
      <c r="I118" s="16">
        <f t="shared" si="13"/>
        <v>254000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308160</v>
      </c>
      <c r="F124" s="15">
        <f>SUM(F125:F133)</f>
        <v>308160</v>
      </c>
      <c r="G124" s="15">
        <f>SUM(G125:G133)</f>
        <v>0</v>
      </c>
      <c r="H124" s="15">
        <f>SUM(H125:H133)</f>
        <v>0</v>
      </c>
      <c r="I124" s="16">
        <f t="shared" si="13"/>
        <v>308160</v>
      </c>
    </row>
    <row r="125" spans="2:9" ht="12.75">
      <c r="B125" s="13" t="s">
        <v>51</v>
      </c>
      <c r="C125" s="11"/>
      <c r="D125" s="15">
        <v>0</v>
      </c>
      <c r="E125" s="16">
        <v>80000</v>
      </c>
      <c r="F125" s="16">
        <f>D125+E125</f>
        <v>80000</v>
      </c>
      <c r="G125" s="16">
        <v>0</v>
      </c>
      <c r="H125" s="16">
        <v>0</v>
      </c>
      <c r="I125" s="16">
        <f t="shared" si="13"/>
        <v>80000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88160</v>
      </c>
      <c r="F130" s="16">
        <f t="shared" si="17"/>
        <v>88160</v>
      </c>
      <c r="G130" s="16">
        <v>0</v>
      </c>
      <c r="H130" s="16">
        <v>0</v>
      </c>
      <c r="I130" s="16">
        <f t="shared" si="13"/>
        <v>88160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140000</v>
      </c>
      <c r="F133" s="16">
        <f t="shared" si="17"/>
        <v>140000</v>
      </c>
      <c r="G133" s="16">
        <v>0</v>
      </c>
      <c r="H133" s="16">
        <v>0</v>
      </c>
      <c r="I133" s="16">
        <f t="shared" si="13"/>
        <v>140000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140186868.00000003</v>
      </c>
      <c r="E160" s="14">
        <f t="shared" si="21"/>
        <v>1355646.79</v>
      </c>
      <c r="F160" s="14">
        <f t="shared" si="21"/>
        <v>141542514.79000002</v>
      </c>
      <c r="G160" s="14">
        <f t="shared" si="21"/>
        <v>86120673.82999998</v>
      </c>
      <c r="H160" s="14">
        <f t="shared" si="21"/>
        <v>86120673.82999998</v>
      </c>
      <c r="I160" s="14">
        <f t="shared" si="21"/>
        <v>55421840.96000001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</cp:lastModifiedBy>
  <cp:lastPrinted>2016-12-20T19:53:14Z</cp:lastPrinted>
  <dcterms:created xsi:type="dcterms:W3CDTF">2016-10-11T20:25:15Z</dcterms:created>
  <dcterms:modified xsi:type="dcterms:W3CDTF">2017-10-17T19:11:18Z</dcterms:modified>
  <cp:category/>
  <cp:version/>
  <cp:contentType/>
  <cp:contentStatus/>
</cp:coreProperties>
</file>